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50.1.123\zp\POWYZEJ_30\POSTĘPOWANIA\DOSTAWY i USŁUGI\2020\4_dializaty\"/>
    </mc:Choice>
  </mc:AlternateContent>
  <xr:revisionPtr revIDLastSave="0" documentId="13_ncr:1_{E28DFC6A-D917-4655-BC31-023C06285737}" xr6:coauthVersionLast="45" xr6:coauthVersionMax="45" xr10:uidLastSave="{00000000-0000-0000-0000-000000000000}"/>
  <bookViews>
    <workbookView xWindow="-120" yWindow="-120" windowWidth="29040" windowHeight="15840" activeTab="3" xr2:uid="{799170FA-4757-4314-AF92-04A4C70EDFB6}"/>
  </bookViews>
  <sheets>
    <sheet name="Pakiet nr 1" sheetId="1" r:id="rId1"/>
    <sheet name="Pakiet nr 2" sheetId="2" r:id="rId2"/>
    <sheet name="Pakiet nr 3" sheetId="3" r:id="rId3"/>
    <sheet name="Pakiet nr 4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0" i="4" l="1"/>
  <c r="H11" i="4" s="1"/>
  <c r="G10" i="3"/>
  <c r="I10" i="3" s="1"/>
  <c r="I11" i="3" s="1"/>
  <c r="H15" i="2"/>
  <c r="J15" i="2" s="1"/>
  <c r="H14" i="2"/>
  <c r="J14" i="2" s="1"/>
  <c r="H13" i="2"/>
  <c r="J13" i="2" s="1"/>
  <c r="H12" i="2"/>
  <c r="J12" i="2" s="1"/>
  <c r="H11" i="2"/>
  <c r="J11" i="2" s="1"/>
  <c r="H10" i="2"/>
  <c r="I10" i="4" l="1"/>
  <c r="J11" i="4" s="1"/>
  <c r="G11" i="3"/>
  <c r="H16" i="2"/>
  <c r="J10" i="2"/>
  <c r="J16" i="2" s="1"/>
  <c r="H23" i="1"/>
  <c r="J23" i="1" s="1"/>
  <c r="H22" i="1"/>
  <c r="J22" i="1" s="1"/>
  <c r="H21" i="1"/>
  <c r="J21" i="1" s="1"/>
  <c r="H20" i="1"/>
  <c r="J20" i="1" s="1"/>
  <c r="H19" i="1"/>
  <c r="J19" i="1" s="1"/>
  <c r="H18" i="1"/>
  <c r="J18" i="1" s="1"/>
  <c r="H17" i="1"/>
  <c r="J17" i="1" s="1"/>
  <c r="H16" i="1"/>
  <c r="J16" i="1" s="1"/>
  <c r="H15" i="1"/>
  <c r="J15" i="1" s="1"/>
  <c r="H14" i="1"/>
  <c r="J14" i="1" s="1"/>
  <c r="H13" i="1"/>
  <c r="J13" i="1" s="1"/>
  <c r="H12" i="1"/>
  <c r="J12" i="1" s="1"/>
  <c r="J11" i="1"/>
  <c r="H11" i="1"/>
  <c r="H10" i="1"/>
  <c r="J10" i="1" s="1"/>
  <c r="H24" i="1" l="1"/>
  <c r="J24" i="1"/>
</calcChain>
</file>

<file path=xl/sharedStrings.xml><?xml version="1.0" encoding="utf-8"?>
<sst xmlns="http://schemas.openxmlformats.org/spreadsheetml/2006/main" count="144" uniqueCount="61">
  <si>
    <t>Załącznik nr 2 SIWZ</t>
  </si>
  <si>
    <t>4/2020.</t>
  </si>
  <si>
    <t>*Zaoferowane materiały powinny być kompatybilne z posiadanym przez Zamawiającego aparatem do ciągłej terapii nerkozastępczej, plazmaferezy i hemoperfuzji z opcją regionalnej antykoagulacji cytrynianowej – MULTIFILTRATE Ci-Ca**</t>
  </si>
  <si>
    <t>**Nazwy własne towarów (np. model, marka) zostały użyte w opisie przedmiotu zamówienia ze względu na specyfikę tych produktów. Nazwy te zostały użyte w sytuacji, w której Zamawiający nie mogł opisać przedmiotu zamówienia za pomocą dostatecznie dokładnych określeń.</t>
  </si>
  <si>
    <t>Pakiet nr 1 - Kod CPV: 33181400-6, 33181510-0, 33181520-3, 33600000-6, 33190000-8</t>
  </si>
  <si>
    <t>Wykaz dokumentów dopuszczających produkt do użytku szpitalnego</t>
  </si>
  <si>
    <t>L.p.</t>
  </si>
  <si>
    <t>Nazwa przedmiotu zamówienia</t>
  </si>
  <si>
    <t>Wymogi dot. przedmiotu zamówienia</t>
  </si>
  <si>
    <t>Producent, nazwa, nr katalogowy</t>
  </si>
  <si>
    <t>Jednostka miary</t>
  </si>
  <si>
    <t>Ilość</t>
  </si>
  <si>
    <t xml:space="preserve">Cena jednostkowa netto </t>
  </si>
  <si>
    <t>Wartość netto (6x7)</t>
  </si>
  <si>
    <t>Stawka VAT %</t>
  </si>
  <si>
    <t xml:space="preserve">Wartość brutto                        (6x7 + VAT )             </t>
  </si>
  <si>
    <t>Nazwa dokumentu (ów) dopuszczającego (ch) zaoferowany produkt do użytku szpitalnego</t>
  </si>
  <si>
    <t>Data wydania dokumentu i jego ważności</t>
  </si>
  <si>
    <t>Nr dokumentu</t>
  </si>
  <si>
    <t>Płyn substytucyjny do hemofiltracji, zawartość potasu 2 mmol/l, w workach dwukomorowych, buforowany wodorowęglanem</t>
  </si>
  <si>
    <t>objętość worka: 5 l</t>
  </si>
  <si>
    <t>opakowanie zawierające 2 szt.</t>
  </si>
  <si>
    <t>Płyn substytucyjny do hemofiltracji, zawartość potasu 4 mmol/l, w workach dwukomorowych, buforowany wodorowęglanem</t>
  </si>
  <si>
    <t>Bezwapniowy dializat, zawartość potasu 2 mmol/l, w workach dwukomorowych</t>
  </si>
  <si>
    <t>Bezwapniowy dializat, zawartość potasu 4 mmol/l, w workach dwukomorowych</t>
  </si>
  <si>
    <t>Bezwapniowy dializat, zawartość potasu 2 mmol/l, zawierający fosforany, w workach dwukomorowych</t>
  </si>
  <si>
    <t>Bezwapniowy dializat, zawartość potasu 4 mmol/l, zawierający fosforany, w workach dwukomorowych</t>
  </si>
  <si>
    <t>Zestaw do hemodiafiltracji</t>
  </si>
  <si>
    <t>zestaw</t>
  </si>
  <si>
    <t>Zestaw do hemofiltracji wysokoobjętościowej</t>
  </si>
  <si>
    <t>Zestaw do ciągłej hemodializy i hemodiafiltracji z antykoagulacją cytrynianową</t>
  </si>
  <si>
    <t>Worek na filtrat z zaworem spustowym</t>
  </si>
  <si>
    <t>pojemność worka: 10 l</t>
  </si>
  <si>
    <t>szt.</t>
  </si>
  <si>
    <t>długość igły: 72 mm</t>
  </si>
  <si>
    <t>opakowanie zawierające 100 szt.</t>
  </si>
  <si>
    <t>Rozdzielacz 2x4</t>
  </si>
  <si>
    <t xml:space="preserve">Zestaw do plazmaferezy </t>
  </si>
  <si>
    <t>objętość worka: 1,5 l</t>
  </si>
  <si>
    <t xml:space="preserve">RAZEM: </t>
  </si>
  <si>
    <r>
      <t>Igła kol</t>
    </r>
    <r>
      <rPr>
        <sz val="10"/>
        <color indexed="8"/>
        <rFont val="Tahoma"/>
        <family val="2"/>
        <charset val="238"/>
      </rPr>
      <t>ec spike**</t>
    </r>
  </si>
  <si>
    <r>
      <t>Cytrynian sod</t>
    </r>
    <r>
      <rPr>
        <sz val="10"/>
        <color indexed="8"/>
        <rFont val="Tahoma"/>
        <family val="2"/>
        <charset val="238"/>
      </rPr>
      <t>u 4% w workach</t>
    </r>
  </si>
  <si>
    <t>SZCZEGÓŁOWA OFERTA CENOWA</t>
  </si>
  <si>
    <t>Pakiet nr 2 - Kod CPV: 33181400-6, 33181510-0, 33181520-3, 33600000-6, 33190000-8</t>
  </si>
  <si>
    <t>Cewnik dwuświatłowy silikonowy do hemodializy / hemofiltracji</t>
  </si>
  <si>
    <t>średnica 11,5 F, długość 15 cm</t>
  </si>
  <si>
    <t>średnica 11,5 F, długość 20 cm</t>
  </si>
  <si>
    <t>średnica 11,5 F, długość 24 cm</t>
  </si>
  <si>
    <t>średnica 13,5 F, długość 15 cm</t>
  </si>
  <si>
    <t>średnica 13,5 F, długość 20 cm</t>
  </si>
  <si>
    <t>średnica 13,5 F, długość 24 cm</t>
  </si>
  <si>
    <t>................................, dnia ....................</t>
  </si>
  <si>
    <t>Pakiet nr 3 - Kod CPV: 33181400-6, 33181510-0, 33181520-3, 33600000-6, 33190000-8</t>
  </si>
  <si>
    <t>Opakowanie zawierające 20 fiolek</t>
  </si>
  <si>
    <r>
      <t>Roztwór 46,7% cytrynianu sod</t>
    </r>
    <r>
      <rPr>
        <sz val="10"/>
        <color indexed="8"/>
        <rFont val="Tahoma"/>
        <family val="2"/>
        <charset val="238"/>
      </rPr>
      <t>u do wypełniania kanałów cewnika dializacyjnego, fiolka 5 ml</t>
    </r>
  </si>
  <si>
    <t>Pakiet nr 4 - Kod CPV: 33190000-8</t>
  </si>
  <si>
    <t>Nazwa dokumentu (ów) dopuszczającego (ch) zaoferowany produkt  do użytku szpitalnego</t>
  </si>
  <si>
    <t>Jednorazowy kolec spike do wielokrotnego pobierania i dostrzykiwania leków, kompatybilny z butelkami KabiPack, filtr cząstek stałych i przeciwbakteryjny, bez lateksu, PVC, DEHP</t>
  </si>
  <si>
    <t>Wartość netto (5 x 6)</t>
  </si>
  <si>
    <t xml:space="preserve">Wartość brutto                        (5 x 6 + VAT )             </t>
  </si>
  <si>
    <t xml:space="preserve">Wartość brutto                        (5 x 6 + VAT)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</si>
</sst>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&quot; zł&quot;_-;\-* #,##0.00&quot; zł&quot;_-;_-* \-??&quot; zł&quot;_-;_-@_-"/>
    <numFmt numFmtId="165" formatCode="_-* #,##0.00\ _z_ł_-;\-* #,##0.00\ _z_ł_-;_-* \-??\ _z_ł_-;_-@_-"/>
    <numFmt numFmtId="166" formatCode="#,##0.00&quot; zł&quot;;\-#,##0.00&quot; zł&quot;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0"/>
      <name val="Tahoma"/>
      <family val="2"/>
      <charset val="238"/>
    </font>
    <font>
      <b/>
      <sz val="10"/>
      <color indexed="12"/>
      <name val="Tahoma"/>
      <family val="2"/>
      <charset val="238"/>
    </font>
    <font>
      <b/>
      <sz val="10"/>
      <color indexed="10"/>
      <name val="Tahoma"/>
      <family val="2"/>
      <charset val="238"/>
    </font>
    <font>
      <b/>
      <sz val="10"/>
      <name val="Tahoma"/>
      <family val="2"/>
      <charset val="238"/>
    </font>
    <font>
      <b/>
      <sz val="10"/>
      <color indexed="18"/>
      <name val="Tahoma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indexed="8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color theme="1"/>
      <name val="Tahoma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11"/>
        <bgColor indexed="49"/>
      </patternFill>
    </fill>
    <fill>
      <patternFill patternType="solid">
        <fgColor indexed="27"/>
        <bgColor indexed="41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</fills>
  <borders count="41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137">
    <xf numFmtId="0" fontId="0" fillId="0" borderId="0" xfId="0"/>
    <xf numFmtId="0" fontId="3" fillId="2" borderId="0" xfId="2" applyFont="1" applyFill="1" applyAlignment="1">
      <alignment horizontal="center" vertical="center"/>
    </xf>
    <xf numFmtId="0" fontId="5" fillId="0" borderId="0" xfId="2" applyFont="1" applyAlignment="1">
      <alignment wrapText="1"/>
    </xf>
    <xf numFmtId="0" fontId="6" fillId="5" borderId="3" xfId="2" applyFont="1" applyFill="1" applyBorder="1" applyAlignment="1">
      <alignment horizontal="center" vertical="center" wrapText="1"/>
    </xf>
    <xf numFmtId="0" fontId="6" fillId="5" borderId="4" xfId="2" applyFont="1" applyFill="1" applyBorder="1" applyAlignment="1">
      <alignment horizontal="center" vertical="center" wrapText="1"/>
    </xf>
    <xf numFmtId="0" fontId="6" fillId="4" borderId="1" xfId="2" applyFont="1" applyFill="1" applyBorder="1" applyAlignment="1">
      <alignment horizontal="center" vertical="center"/>
    </xf>
    <xf numFmtId="0" fontId="6" fillId="4" borderId="2" xfId="2" applyFont="1" applyFill="1" applyBorder="1" applyAlignment="1">
      <alignment horizontal="center" vertical="center" wrapText="1"/>
    </xf>
    <xf numFmtId="0" fontId="6" fillId="4" borderId="3" xfId="2" applyFont="1" applyFill="1" applyBorder="1" applyAlignment="1">
      <alignment horizontal="center" vertical="center" wrapText="1"/>
    </xf>
    <xf numFmtId="0" fontId="6" fillId="4" borderId="3" xfId="2" applyFont="1" applyFill="1" applyBorder="1" applyAlignment="1">
      <alignment horizontal="center" vertical="center"/>
    </xf>
    <xf numFmtId="0" fontId="6" fillId="4" borderId="4" xfId="2" applyFont="1" applyFill="1" applyBorder="1" applyAlignment="1">
      <alignment horizontal="center" vertical="center"/>
    </xf>
    <xf numFmtId="0" fontId="3" fillId="2" borderId="5" xfId="2" applyFont="1" applyFill="1" applyBorder="1" applyAlignment="1">
      <alignment horizontal="center" vertical="center"/>
    </xf>
    <xf numFmtId="0" fontId="3" fillId="2" borderId="6" xfId="2" applyFont="1" applyFill="1" applyBorder="1" applyAlignment="1">
      <alignment horizontal="center" vertical="center" wrapText="1"/>
    </xf>
    <xf numFmtId="9" fontId="3" fillId="2" borderId="6" xfId="1" applyFont="1" applyFill="1" applyBorder="1" applyAlignment="1">
      <alignment horizontal="center" vertical="center"/>
    </xf>
    <xf numFmtId="0" fontId="3" fillId="2" borderId="6" xfId="2" applyFont="1" applyFill="1" applyBorder="1" applyAlignment="1">
      <alignment horizontal="center" vertical="center"/>
    </xf>
    <xf numFmtId="0" fontId="3" fillId="2" borderId="7" xfId="2" applyFont="1" applyFill="1" applyBorder="1" applyAlignment="1">
      <alignment horizontal="center" vertical="center"/>
    </xf>
    <xf numFmtId="0" fontId="3" fillId="2" borderId="8" xfId="2" applyFont="1" applyFill="1" applyBorder="1" applyAlignment="1">
      <alignment horizontal="center" vertical="center"/>
    </xf>
    <xf numFmtId="0" fontId="3" fillId="0" borderId="8" xfId="2" applyFont="1" applyBorder="1" applyAlignment="1">
      <alignment horizontal="center" vertical="center"/>
    </xf>
    <xf numFmtId="0" fontId="3" fillId="2" borderId="9" xfId="2" applyFont="1" applyFill="1" applyBorder="1" applyAlignment="1">
      <alignment horizontal="center" vertical="center" wrapText="1"/>
    </xf>
    <xf numFmtId="0" fontId="3" fillId="2" borderId="10" xfId="2" applyFont="1" applyFill="1" applyBorder="1" applyAlignment="1">
      <alignment horizontal="center" vertical="center"/>
    </xf>
    <xf numFmtId="0" fontId="3" fillId="2" borderId="11" xfId="2" applyFont="1" applyFill="1" applyBorder="1" applyAlignment="1">
      <alignment horizontal="center" vertical="center" wrapText="1"/>
    </xf>
    <xf numFmtId="9" fontId="3" fillId="2" borderId="11" xfId="1" applyFont="1" applyFill="1" applyBorder="1" applyAlignment="1">
      <alignment horizontal="center" vertical="center"/>
    </xf>
    <xf numFmtId="0" fontId="3" fillId="2" borderId="11" xfId="2" applyFont="1" applyFill="1" applyBorder="1" applyAlignment="1">
      <alignment horizontal="center" vertical="center"/>
    </xf>
    <xf numFmtId="0" fontId="3" fillId="2" borderId="12" xfId="2" applyFont="1" applyFill="1" applyBorder="1" applyAlignment="1">
      <alignment horizontal="center" vertical="center"/>
    </xf>
    <xf numFmtId="0" fontId="3" fillId="2" borderId="13" xfId="2" applyFont="1" applyFill="1" applyBorder="1" applyAlignment="1">
      <alignment horizontal="center" vertical="center"/>
    </xf>
    <xf numFmtId="0" fontId="3" fillId="2" borderId="13" xfId="2" applyFont="1" applyFill="1" applyBorder="1" applyAlignment="1">
      <alignment vertical="center" wrapText="1"/>
    </xf>
    <xf numFmtId="0" fontId="3" fillId="2" borderId="13" xfId="2" applyFont="1" applyFill="1" applyBorder="1" applyAlignment="1">
      <alignment horizontal="center" vertical="center" wrapText="1"/>
    </xf>
    <xf numFmtId="0" fontId="6" fillId="4" borderId="1" xfId="2" applyFont="1" applyFill="1" applyBorder="1" applyAlignment="1">
      <alignment horizontal="center" vertical="center" wrapText="1" shrinkToFit="1"/>
    </xf>
    <xf numFmtId="164" fontId="7" fillId="6" borderId="1" xfId="2" applyNumberFormat="1" applyFont="1" applyFill="1" applyBorder="1" applyAlignment="1">
      <alignment horizontal="center" vertical="center"/>
    </xf>
    <xf numFmtId="166" fontId="7" fillId="6" borderId="1" xfId="2" applyNumberFormat="1" applyFont="1" applyFill="1" applyBorder="1" applyAlignment="1">
      <alignment horizontal="center" vertical="center"/>
    </xf>
    <xf numFmtId="0" fontId="8" fillId="0" borderId="0" xfId="0" applyFont="1"/>
    <xf numFmtId="0" fontId="6" fillId="4" borderId="2" xfId="2" applyFont="1" applyFill="1" applyBorder="1" applyAlignment="1">
      <alignment horizontal="center" vertical="center"/>
    </xf>
    <xf numFmtId="0" fontId="9" fillId="4" borderId="3" xfId="2" applyFont="1" applyFill="1" applyBorder="1" applyAlignment="1">
      <alignment horizontal="center" vertical="center" wrapText="1"/>
    </xf>
    <xf numFmtId="164" fontId="6" fillId="4" borderId="3" xfId="2" applyNumberFormat="1" applyFont="1" applyFill="1" applyBorder="1" applyAlignment="1">
      <alignment horizontal="center" vertical="center" wrapText="1"/>
    </xf>
    <xf numFmtId="0" fontId="6" fillId="4" borderId="4" xfId="2" applyFont="1" applyFill="1" applyBorder="1" applyAlignment="1">
      <alignment horizontal="center" vertical="center" wrapText="1"/>
    </xf>
    <xf numFmtId="165" fontId="3" fillId="2" borderId="6" xfId="2" applyNumberFormat="1" applyFont="1" applyFill="1" applyBorder="1" applyAlignment="1">
      <alignment horizontal="center" vertical="center" wrapText="1"/>
    </xf>
    <xf numFmtId="0" fontId="6" fillId="2" borderId="6" xfId="2" applyFont="1" applyFill="1" applyBorder="1" applyAlignment="1">
      <alignment horizontal="center" vertical="center" wrapText="1"/>
    </xf>
    <xf numFmtId="0" fontId="9" fillId="2" borderId="6" xfId="2" applyFont="1" applyFill="1" applyBorder="1" applyAlignment="1">
      <alignment horizontal="center" vertical="center"/>
    </xf>
    <xf numFmtId="164" fontId="6" fillId="2" borderId="6" xfId="2" applyNumberFormat="1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165" fontId="3" fillId="2" borderId="9" xfId="2" applyNumberFormat="1" applyFont="1" applyFill="1" applyBorder="1" applyAlignment="1">
      <alignment horizontal="center" vertical="center" wrapText="1"/>
    </xf>
    <xf numFmtId="0" fontId="6" fillId="2" borderId="9" xfId="2" applyFont="1" applyFill="1" applyBorder="1" applyAlignment="1">
      <alignment horizontal="center" vertical="center" wrapText="1"/>
    </xf>
    <xf numFmtId="0" fontId="9" fillId="2" borderId="9" xfId="2" applyFont="1" applyFill="1" applyBorder="1" applyAlignment="1">
      <alignment horizontal="center" vertical="center"/>
    </xf>
    <xf numFmtId="164" fontId="6" fillId="2" borderId="9" xfId="2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165" fontId="3" fillId="2" borderId="11" xfId="2" applyNumberFormat="1" applyFont="1" applyFill="1" applyBorder="1" applyAlignment="1">
      <alignment horizontal="center" vertical="center" wrapText="1"/>
    </xf>
    <xf numFmtId="0" fontId="6" fillId="2" borderId="11" xfId="2" applyFont="1" applyFill="1" applyBorder="1" applyAlignment="1">
      <alignment horizontal="center" vertical="center" wrapText="1"/>
    </xf>
    <xf numFmtId="0" fontId="6" fillId="2" borderId="11" xfId="2" applyFont="1" applyFill="1" applyBorder="1" applyAlignment="1">
      <alignment horizontal="center" vertical="center"/>
    </xf>
    <xf numFmtId="164" fontId="6" fillId="2" borderId="11" xfId="2" applyNumberFormat="1" applyFont="1" applyFill="1" applyBorder="1" applyAlignment="1">
      <alignment horizontal="center" vertical="center"/>
    </xf>
    <xf numFmtId="0" fontId="6" fillId="4" borderId="15" xfId="2" applyFont="1" applyFill="1" applyBorder="1" applyAlignment="1">
      <alignment horizontal="center" vertical="center" wrapText="1"/>
    </xf>
    <xf numFmtId="0" fontId="6" fillId="5" borderId="15" xfId="2" applyFont="1" applyFill="1" applyBorder="1" applyAlignment="1">
      <alignment horizontal="center" vertical="center" wrapText="1"/>
    </xf>
    <xf numFmtId="0" fontId="6" fillId="5" borderId="16" xfId="2" applyFont="1" applyFill="1" applyBorder="1" applyAlignment="1">
      <alignment horizontal="center" vertical="center" wrapText="1"/>
    </xf>
    <xf numFmtId="0" fontId="3" fillId="2" borderId="0" xfId="2" applyFont="1" applyFill="1" applyBorder="1" applyAlignment="1">
      <alignment horizontal="center" vertical="center"/>
    </xf>
    <xf numFmtId="0" fontId="5" fillId="0" borderId="0" xfId="2" applyFont="1" applyBorder="1" applyAlignment="1">
      <alignment wrapText="1"/>
    </xf>
    <xf numFmtId="0" fontId="6" fillId="0" borderId="0" xfId="2" applyFont="1" applyFill="1" applyBorder="1" applyAlignment="1">
      <alignment horizontal="left" vertical="center"/>
    </xf>
    <xf numFmtId="0" fontId="3" fillId="0" borderId="0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vertical="center"/>
    </xf>
    <xf numFmtId="0" fontId="6" fillId="5" borderId="18" xfId="2" applyFont="1" applyFill="1" applyBorder="1" applyAlignment="1">
      <alignment horizontal="center" vertical="center" wrapText="1"/>
    </xf>
    <xf numFmtId="0" fontId="6" fillId="4" borderId="19" xfId="2" applyFont="1" applyFill="1" applyBorder="1" applyAlignment="1">
      <alignment horizontal="center" vertical="center"/>
    </xf>
    <xf numFmtId="0" fontId="6" fillId="4" borderId="14" xfId="2" applyFont="1" applyFill="1" applyBorder="1" applyAlignment="1">
      <alignment horizontal="center" vertical="center" wrapText="1"/>
    </xf>
    <xf numFmtId="0" fontId="6" fillId="4" borderId="15" xfId="2" applyFont="1" applyFill="1" applyBorder="1" applyAlignment="1">
      <alignment horizontal="center" vertical="center"/>
    </xf>
    <xf numFmtId="0" fontId="6" fillId="4" borderId="16" xfId="2" applyFont="1" applyFill="1" applyBorder="1" applyAlignment="1">
      <alignment horizontal="center" vertical="center"/>
    </xf>
    <xf numFmtId="0" fontId="6" fillId="4" borderId="17" xfId="2" applyFont="1" applyFill="1" applyBorder="1" applyAlignment="1">
      <alignment horizontal="center" vertical="center"/>
    </xf>
    <xf numFmtId="0" fontId="6" fillId="4" borderId="17" xfId="2" applyFont="1" applyFill="1" applyBorder="1" applyAlignment="1">
      <alignment horizontal="center" vertical="center" wrapText="1"/>
    </xf>
    <xf numFmtId="0" fontId="9" fillId="4" borderId="17" xfId="2" applyFont="1" applyFill="1" applyBorder="1" applyAlignment="1">
      <alignment horizontal="center" vertical="center" wrapText="1"/>
    </xf>
    <xf numFmtId="164" fontId="6" fillId="4" borderId="17" xfId="2" applyNumberFormat="1" applyFont="1" applyFill="1" applyBorder="1" applyAlignment="1">
      <alignment horizontal="center" vertical="center" wrapText="1"/>
    </xf>
    <xf numFmtId="0" fontId="3" fillId="0" borderId="10" xfId="2" applyFont="1" applyBorder="1" applyAlignment="1">
      <alignment horizontal="center" vertical="center"/>
    </xf>
    <xf numFmtId="0" fontId="3" fillId="2" borderId="20" xfId="2" applyFont="1" applyFill="1" applyBorder="1" applyAlignment="1">
      <alignment horizontal="center" vertical="center"/>
    </xf>
    <xf numFmtId="0" fontId="3" fillId="2" borderId="0" xfId="2" applyFont="1" applyFill="1" applyAlignment="1">
      <alignment horizontal="center" vertical="center" wrapText="1"/>
    </xf>
    <xf numFmtId="164" fontId="3" fillId="2" borderId="0" xfId="2" applyNumberFormat="1" applyFont="1" applyFill="1" applyAlignment="1">
      <alignment horizontal="center" vertical="center"/>
    </xf>
    <xf numFmtId="9" fontId="3" fillId="2" borderId="0" xfId="2" applyNumberFormat="1" applyFont="1" applyFill="1" applyAlignment="1">
      <alignment horizontal="center" vertical="center"/>
    </xf>
    <xf numFmtId="166" fontId="6" fillId="2" borderId="13" xfId="2" applyNumberFormat="1" applyFont="1" applyFill="1" applyBorder="1" applyAlignment="1">
      <alignment horizontal="center" wrapText="1"/>
    </xf>
    <xf numFmtId="0" fontId="9" fillId="2" borderId="11" xfId="2" applyFont="1" applyFill="1" applyBorder="1" applyAlignment="1">
      <alignment horizontal="center" vertical="center"/>
    </xf>
    <xf numFmtId="0" fontId="6" fillId="0" borderId="0" xfId="2" applyFont="1" applyFill="1" applyAlignment="1">
      <alignment horizontal="left" vertical="center"/>
    </xf>
    <xf numFmtId="0" fontId="3" fillId="0" borderId="0" xfId="2" applyFont="1" applyFill="1" applyAlignment="1">
      <alignment horizontal="center" vertical="center"/>
    </xf>
    <xf numFmtId="0" fontId="6" fillId="0" borderId="0" xfId="2" applyFont="1" applyFill="1" applyAlignment="1">
      <alignment horizontal="center" vertical="center"/>
    </xf>
    <xf numFmtId="0" fontId="3" fillId="2" borderId="21" xfId="2" applyFont="1" applyFill="1" applyBorder="1" applyAlignment="1">
      <alignment horizontal="center" vertical="center"/>
    </xf>
    <xf numFmtId="9" fontId="3" fillId="2" borderId="22" xfId="1" applyFont="1" applyFill="1" applyBorder="1" applyAlignment="1">
      <alignment horizontal="center" vertical="center"/>
    </xf>
    <xf numFmtId="0" fontId="3" fillId="2" borderId="22" xfId="2" applyFont="1" applyFill="1" applyBorder="1" applyAlignment="1">
      <alignment horizontal="center" vertical="center"/>
    </xf>
    <xf numFmtId="0" fontId="3" fillId="2" borderId="23" xfId="2" applyFont="1" applyFill="1" applyBorder="1" applyAlignment="1">
      <alignment horizontal="center" vertical="center"/>
    </xf>
    <xf numFmtId="164" fontId="6" fillId="2" borderId="22" xfId="2" applyNumberFormat="1" applyFont="1" applyFill="1" applyBorder="1" applyAlignment="1">
      <alignment horizontal="center" vertical="center"/>
    </xf>
    <xf numFmtId="3" fontId="6" fillId="2" borderId="11" xfId="2" applyNumberFormat="1" applyFont="1" applyFill="1" applyBorder="1" applyAlignment="1">
      <alignment horizontal="center" vertical="center"/>
    </xf>
    <xf numFmtId="0" fontId="3" fillId="0" borderId="13" xfId="2" applyFont="1" applyFill="1" applyBorder="1" applyAlignment="1">
      <alignment horizontal="center" vertical="center"/>
    </xf>
    <xf numFmtId="0" fontId="3" fillId="0" borderId="13" xfId="2" applyFont="1" applyFill="1" applyBorder="1" applyAlignment="1">
      <alignment vertical="center" wrapText="1"/>
    </xf>
    <xf numFmtId="0" fontId="3" fillId="0" borderId="13" xfId="2" applyFont="1" applyFill="1" applyBorder="1" applyAlignment="1">
      <alignment horizontal="center" vertical="center" wrapText="1"/>
    </xf>
    <xf numFmtId="0" fontId="3" fillId="0" borderId="24" xfId="2" applyFont="1" applyFill="1" applyBorder="1" applyAlignment="1">
      <alignment horizontal="center" vertical="center" wrapText="1"/>
    </xf>
    <xf numFmtId="0" fontId="6" fillId="0" borderId="25" xfId="2" applyFont="1" applyFill="1" applyBorder="1" applyAlignment="1">
      <alignment horizontal="center" vertical="center" wrapText="1" shrinkToFit="1"/>
    </xf>
    <xf numFmtId="164" fontId="7" fillId="0" borderId="19" xfId="2" applyNumberFormat="1" applyFont="1" applyFill="1" applyBorder="1" applyAlignment="1">
      <alignment horizontal="center" vertical="center"/>
    </xf>
    <xf numFmtId="166" fontId="7" fillId="0" borderId="19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164" fontId="3" fillId="0" borderId="0" xfId="2" applyNumberFormat="1" applyFont="1" applyFill="1" applyAlignment="1">
      <alignment horizontal="center" vertical="center"/>
    </xf>
    <xf numFmtId="9" fontId="3" fillId="0" borderId="0" xfId="2" applyNumberFormat="1" applyFont="1" applyFill="1" applyAlignment="1">
      <alignment horizontal="center" vertical="center"/>
    </xf>
    <xf numFmtId="166" fontId="6" fillId="0" borderId="13" xfId="2" applyNumberFormat="1" applyFont="1" applyFill="1" applyBorder="1" applyAlignment="1">
      <alignment horizontal="center" wrapText="1"/>
    </xf>
    <xf numFmtId="0" fontId="8" fillId="0" borderId="0" xfId="0" applyFont="1" applyFill="1"/>
    <xf numFmtId="0" fontId="6" fillId="0" borderId="0" xfId="2" applyFont="1" applyFill="1" applyAlignment="1">
      <alignment vertical="center"/>
    </xf>
    <xf numFmtId="0" fontId="4" fillId="0" borderId="0" xfId="2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4" fillId="0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wrapText="1"/>
    </xf>
    <xf numFmtId="0" fontId="6" fillId="3" borderId="17" xfId="2" applyFont="1" applyFill="1" applyBorder="1" applyAlignment="1">
      <alignment horizontal="center" vertical="center" wrapText="1"/>
    </xf>
    <xf numFmtId="0" fontId="6" fillId="0" borderId="0" xfId="2" applyFont="1" applyFill="1" applyAlignment="1">
      <alignment horizontal="center" vertical="center"/>
    </xf>
    <xf numFmtId="0" fontId="4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wrapText="1"/>
    </xf>
    <xf numFmtId="0" fontId="6" fillId="3" borderId="1" xfId="2" applyFont="1" applyFill="1" applyBorder="1" applyAlignment="1">
      <alignment horizontal="center" vertical="center" wrapText="1"/>
    </xf>
    <xf numFmtId="0" fontId="6" fillId="2" borderId="0" xfId="2" applyFont="1" applyFill="1" applyAlignment="1">
      <alignment vertical="center" wrapText="1"/>
    </xf>
    <xf numFmtId="0" fontId="6" fillId="0" borderId="0" xfId="2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6" fillId="3" borderId="26" xfId="2" applyFont="1" applyFill="1" applyBorder="1" applyAlignment="1">
      <alignment horizontal="center" vertical="center" wrapText="1"/>
    </xf>
    <xf numFmtId="0" fontId="6" fillId="0" borderId="0" xfId="2" applyFont="1" applyFill="1" applyAlignment="1">
      <alignment vertical="center" wrapText="1"/>
    </xf>
    <xf numFmtId="164" fontId="6" fillId="2" borderId="29" xfId="2" applyNumberFormat="1" applyFont="1" applyFill="1" applyBorder="1" applyAlignment="1">
      <alignment horizontal="center" vertical="center"/>
    </xf>
    <xf numFmtId="164" fontId="6" fillId="2" borderId="30" xfId="2" applyNumberFormat="1" applyFont="1" applyFill="1" applyBorder="1" applyAlignment="1">
      <alignment horizontal="center" vertical="center"/>
    </xf>
    <xf numFmtId="0" fontId="6" fillId="4" borderId="31" xfId="2" applyFont="1" applyFill="1" applyBorder="1" applyAlignment="1">
      <alignment horizontal="center" vertical="center"/>
    </xf>
    <xf numFmtId="0" fontId="3" fillId="2" borderId="17" xfId="2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4" borderId="32" xfId="2" applyFont="1" applyFill="1" applyBorder="1" applyAlignment="1">
      <alignment horizontal="center" vertical="center" wrapText="1" shrinkToFit="1"/>
    </xf>
    <xf numFmtId="164" fontId="7" fillId="6" borderId="33" xfId="2" applyNumberFormat="1" applyFont="1" applyFill="1" applyBorder="1" applyAlignment="1">
      <alignment horizontal="center" vertical="center"/>
    </xf>
    <xf numFmtId="166" fontId="7" fillId="6" borderId="33" xfId="2" applyNumberFormat="1" applyFont="1" applyFill="1" applyBorder="1" applyAlignment="1">
      <alignment horizontal="center" vertical="center"/>
    </xf>
    <xf numFmtId="166" fontId="7" fillId="6" borderId="34" xfId="2" applyNumberFormat="1" applyFont="1" applyFill="1" applyBorder="1" applyAlignment="1">
      <alignment horizontal="center" vertical="center"/>
    </xf>
    <xf numFmtId="166" fontId="6" fillId="2" borderId="0" xfId="2" applyNumberFormat="1" applyFont="1" applyFill="1" applyBorder="1" applyAlignment="1">
      <alignment horizontal="center" wrapText="1"/>
    </xf>
    <xf numFmtId="0" fontId="8" fillId="0" borderId="0" xfId="0" applyFont="1" applyBorder="1"/>
    <xf numFmtId="0" fontId="6" fillId="4" borderId="35" xfId="2" applyFont="1" applyFill="1" applyBorder="1" applyAlignment="1">
      <alignment horizontal="center" vertical="center"/>
    </xf>
    <xf numFmtId="0" fontId="6" fillId="4" borderId="36" xfId="2" applyFont="1" applyFill="1" applyBorder="1" applyAlignment="1">
      <alignment horizontal="center" vertical="center" wrapText="1"/>
    </xf>
    <xf numFmtId="0" fontId="6" fillId="4" borderId="37" xfId="2" applyFont="1" applyFill="1" applyBorder="1" applyAlignment="1">
      <alignment horizontal="center" vertical="center" wrapText="1"/>
    </xf>
    <xf numFmtId="0" fontId="6" fillId="4" borderId="37" xfId="2" applyFont="1" applyFill="1" applyBorder="1" applyAlignment="1">
      <alignment horizontal="center" vertical="center"/>
    </xf>
    <xf numFmtId="0" fontId="3" fillId="2" borderId="0" xfId="2" applyFont="1" applyFill="1" applyBorder="1" applyAlignment="1">
      <alignment vertical="center" wrapText="1"/>
    </xf>
    <xf numFmtId="0" fontId="3" fillId="2" borderId="0" xfId="2" applyFont="1" applyFill="1" applyBorder="1" applyAlignment="1">
      <alignment horizontal="center" vertical="center" wrapText="1"/>
    </xf>
    <xf numFmtId="0" fontId="3" fillId="2" borderId="38" xfId="2" applyFont="1" applyFill="1" applyBorder="1" applyAlignment="1">
      <alignment horizontal="center" vertical="center"/>
    </xf>
    <xf numFmtId="0" fontId="3" fillId="2" borderId="39" xfId="2" applyFont="1" applyFill="1" applyBorder="1" applyAlignment="1">
      <alignment horizontal="center" vertical="center" wrapText="1"/>
    </xf>
    <xf numFmtId="0" fontId="6" fillId="2" borderId="39" xfId="2" applyFont="1" applyFill="1" applyBorder="1" applyAlignment="1">
      <alignment horizontal="center" vertical="center" wrapText="1"/>
    </xf>
    <xf numFmtId="0" fontId="6" fillId="2" borderId="39" xfId="2" applyFont="1" applyFill="1" applyBorder="1" applyAlignment="1">
      <alignment horizontal="center" vertical="center"/>
    </xf>
    <xf numFmtId="164" fontId="6" fillId="2" borderId="39" xfId="2" applyNumberFormat="1" applyFont="1" applyFill="1" applyBorder="1" applyAlignment="1">
      <alignment horizontal="center" vertical="center"/>
    </xf>
    <xf numFmtId="9" fontId="3" fillId="2" borderId="39" xfId="1" applyFont="1" applyFill="1" applyBorder="1" applyAlignment="1">
      <alignment horizontal="center" vertical="center"/>
    </xf>
    <xf numFmtId="0" fontId="3" fillId="2" borderId="39" xfId="2" applyFont="1" applyFill="1" applyBorder="1" applyAlignment="1">
      <alignment horizontal="center" vertical="center"/>
    </xf>
    <xf numFmtId="0" fontId="3" fillId="2" borderId="40" xfId="2" applyFont="1" applyFill="1" applyBorder="1" applyAlignment="1">
      <alignment horizontal="center" vertical="center"/>
    </xf>
  </cellXfs>
  <cellStyles count="3">
    <cellStyle name="Normalny" xfId="0" builtinId="0"/>
    <cellStyle name="Normalny 2" xfId="2" xr:uid="{930E25B4-1AE8-44E7-9239-6D534C8B5858}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8A9FC-4006-4AB4-A946-98287AD94FDE}">
  <sheetPr>
    <pageSetUpPr fitToPage="1"/>
  </sheetPr>
  <dimension ref="A1:M24"/>
  <sheetViews>
    <sheetView topLeftCell="A5" workbookViewId="0">
      <selection activeCell="K11" sqref="K11"/>
    </sheetView>
  </sheetViews>
  <sheetFormatPr defaultRowHeight="12.75" x14ac:dyDescent="0.2"/>
  <cols>
    <col min="1" max="1" width="6.85546875" style="29" customWidth="1"/>
    <col min="2" max="2" width="54.140625" style="29" customWidth="1"/>
    <col min="3" max="3" width="16.28515625" style="29" customWidth="1"/>
    <col min="4" max="4" width="13.28515625" style="29" customWidth="1"/>
    <col min="5" max="5" width="18.28515625" style="29" customWidth="1"/>
    <col min="6" max="6" width="9.140625" style="29"/>
    <col min="7" max="7" width="16.28515625" style="29" customWidth="1"/>
    <col min="8" max="8" width="11.85546875" style="29" customWidth="1"/>
    <col min="9" max="9" width="9.140625" style="29"/>
    <col min="10" max="10" width="14.85546875" style="29" customWidth="1"/>
    <col min="11" max="11" width="22" style="29" customWidth="1"/>
    <col min="12" max="13" width="16.5703125" style="29" customWidth="1"/>
    <col min="14" max="16384" width="9.140625" style="29"/>
  </cols>
  <sheetData>
    <row r="1" spans="1:13" x14ac:dyDescent="0.2">
      <c r="A1" s="101" t="s">
        <v>42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</row>
    <row r="2" spans="1:13" x14ac:dyDescent="0.2">
      <c r="A2" s="54" t="s">
        <v>0</v>
      </c>
      <c r="B2" s="55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</row>
    <row r="3" spans="1:13" x14ac:dyDescent="0.2">
      <c r="A3" s="54" t="s">
        <v>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</row>
    <row r="4" spans="1:13" ht="42" customHeight="1" x14ac:dyDescent="0.2">
      <c r="A4" s="57" t="s">
        <v>2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</row>
    <row r="5" spans="1:13" ht="39" customHeight="1" x14ac:dyDescent="0.2">
      <c r="A5" s="98" t="s">
        <v>3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</row>
    <row r="6" spans="1:13" x14ac:dyDescent="0.2">
      <c r="A6" s="99" t="s">
        <v>4</v>
      </c>
      <c r="B6" s="99"/>
      <c r="C6" s="99"/>
      <c r="D6" s="99"/>
      <c r="E6" s="99"/>
      <c r="F6" s="99"/>
      <c r="G6" s="99"/>
      <c r="H6" s="99"/>
      <c r="I6" s="99"/>
      <c r="J6" s="99"/>
      <c r="K6" s="99"/>
      <c r="L6" s="52"/>
      <c r="M6" s="52"/>
    </row>
    <row r="7" spans="1:13" ht="33" customHeight="1" x14ac:dyDescent="0.2">
      <c r="A7" s="53"/>
      <c r="B7" s="53"/>
      <c r="C7" s="53"/>
      <c r="D7" s="53"/>
      <c r="E7" s="53"/>
      <c r="F7" s="53"/>
      <c r="G7" s="53"/>
      <c r="H7" s="53"/>
      <c r="I7" s="53"/>
      <c r="J7" s="53"/>
      <c r="K7" s="100" t="s">
        <v>5</v>
      </c>
      <c r="L7" s="100"/>
      <c r="M7" s="100"/>
    </row>
    <row r="8" spans="1:13" ht="64.5" thickBot="1" x14ac:dyDescent="0.25">
      <c r="A8" s="63" t="s">
        <v>6</v>
      </c>
      <c r="B8" s="64" t="s">
        <v>7</v>
      </c>
      <c r="C8" s="64" t="s">
        <v>8</v>
      </c>
      <c r="D8" s="64" t="s">
        <v>9</v>
      </c>
      <c r="E8" s="64" t="s">
        <v>10</v>
      </c>
      <c r="F8" s="65" t="s">
        <v>11</v>
      </c>
      <c r="G8" s="66" t="s">
        <v>12</v>
      </c>
      <c r="H8" s="66" t="s">
        <v>13</v>
      </c>
      <c r="I8" s="64" t="s">
        <v>14</v>
      </c>
      <c r="J8" s="64" t="s">
        <v>15</v>
      </c>
      <c r="K8" s="58" t="s">
        <v>16</v>
      </c>
      <c r="L8" s="50" t="s">
        <v>17</v>
      </c>
      <c r="M8" s="51" t="s">
        <v>18</v>
      </c>
    </row>
    <row r="9" spans="1:13" ht="13.5" thickBot="1" x14ac:dyDescent="0.25">
      <c r="A9" s="59">
        <v>1</v>
      </c>
      <c r="B9" s="60">
        <v>2</v>
      </c>
      <c r="C9" s="49">
        <v>3</v>
      </c>
      <c r="D9" s="49">
        <v>4</v>
      </c>
      <c r="E9" s="49">
        <v>5</v>
      </c>
      <c r="F9" s="49">
        <v>6</v>
      </c>
      <c r="G9" s="61">
        <v>7</v>
      </c>
      <c r="H9" s="61">
        <v>8</v>
      </c>
      <c r="I9" s="61">
        <v>9</v>
      </c>
      <c r="J9" s="62">
        <v>10</v>
      </c>
      <c r="K9" s="112">
        <v>11</v>
      </c>
      <c r="L9" s="112">
        <v>12</v>
      </c>
      <c r="M9" s="112">
        <v>13</v>
      </c>
    </row>
    <row r="10" spans="1:13" ht="38.25" x14ac:dyDescent="0.2">
      <c r="A10" s="10">
        <v>1</v>
      </c>
      <c r="B10" s="11" t="s">
        <v>19</v>
      </c>
      <c r="C10" s="34" t="s">
        <v>20</v>
      </c>
      <c r="D10" s="11"/>
      <c r="E10" s="35" t="s">
        <v>21</v>
      </c>
      <c r="F10" s="36">
        <v>15</v>
      </c>
      <c r="G10" s="37"/>
      <c r="H10" s="37">
        <f t="shared" ref="H10:H23" si="0">G10*F10</f>
        <v>0</v>
      </c>
      <c r="I10" s="12"/>
      <c r="J10" s="110">
        <f t="shared" ref="J10:J23" si="1">H10+(H10*I10)</f>
        <v>0</v>
      </c>
      <c r="K10" s="113"/>
      <c r="L10" s="113"/>
      <c r="M10" s="113"/>
    </row>
    <row r="11" spans="1:13" ht="38.25" x14ac:dyDescent="0.2">
      <c r="A11" s="15">
        <v>2</v>
      </c>
      <c r="B11" s="11" t="s">
        <v>22</v>
      </c>
      <c r="C11" s="34" t="s">
        <v>20</v>
      </c>
      <c r="D11" s="11"/>
      <c r="E11" s="35" t="s">
        <v>21</v>
      </c>
      <c r="F11" s="38">
        <v>15</v>
      </c>
      <c r="G11" s="37"/>
      <c r="H11" s="37">
        <f t="shared" si="0"/>
        <v>0</v>
      </c>
      <c r="I11" s="12"/>
      <c r="J11" s="110">
        <f t="shared" si="1"/>
        <v>0</v>
      </c>
      <c r="K11" s="113"/>
      <c r="L11" s="113"/>
      <c r="M11" s="113"/>
    </row>
    <row r="12" spans="1:13" ht="25.5" x14ac:dyDescent="0.2">
      <c r="A12" s="16">
        <v>3</v>
      </c>
      <c r="B12" s="11" t="s">
        <v>23</v>
      </c>
      <c r="C12" s="34" t="s">
        <v>20</v>
      </c>
      <c r="D12" s="11"/>
      <c r="E12" s="35" t="s">
        <v>21</v>
      </c>
      <c r="F12" s="36">
        <v>550</v>
      </c>
      <c r="G12" s="37"/>
      <c r="H12" s="37">
        <f t="shared" si="0"/>
        <v>0</v>
      </c>
      <c r="I12" s="12"/>
      <c r="J12" s="110">
        <f t="shared" si="1"/>
        <v>0</v>
      </c>
      <c r="K12" s="113"/>
      <c r="L12" s="113"/>
      <c r="M12" s="113"/>
    </row>
    <row r="13" spans="1:13" ht="25.5" x14ac:dyDescent="0.2">
      <c r="A13" s="15">
        <v>4</v>
      </c>
      <c r="B13" s="11" t="s">
        <v>24</v>
      </c>
      <c r="C13" s="34" t="s">
        <v>20</v>
      </c>
      <c r="D13" s="11"/>
      <c r="E13" s="35" t="s">
        <v>21</v>
      </c>
      <c r="F13" s="38">
        <v>555</v>
      </c>
      <c r="G13" s="37"/>
      <c r="H13" s="37">
        <f t="shared" si="0"/>
        <v>0</v>
      </c>
      <c r="I13" s="12"/>
      <c r="J13" s="110">
        <f t="shared" si="1"/>
        <v>0</v>
      </c>
      <c r="K13" s="113"/>
      <c r="L13" s="113"/>
      <c r="M13" s="113"/>
    </row>
    <row r="14" spans="1:13" ht="25.5" x14ac:dyDescent="0.2">
      <c r="A14" s="10">
        <v>5</v>
      </c>
      <c r="B14" s="11" t="s">
        <v>25</v>
      </c>
      <c r="C14" s="34" t="s">
        <v>20</v>
      </c>
      <c r="D14" s="17"/>
      <c r="E14" s="35" t="s">
        <v>21</v>
      </c>
      <c r="F14" s="39">
        <v>140</v>
      </c>
      <c r="G14" s="37"/>
      <c r="H14" s="37">
        <f t="shared" si="0"/>
        <v>0</v>
      </c>
      <c r="I14" s="12"/>
      <c r="J14" s="110">
        <f t="shared" si="1"/>
        <v>0</v>
      </c>
      <c r="K14" s="113"/>
      <c r="L14" s="113"/>
      <c r="M14" s="113"/>
    </row>
    <row r="15" spans="1:13" ht="25.5" x14ac:dyDescent="0.2">
      <c r="A15" s="10">
        <v>6</v>
      </c>
      <c r="B15" s="11" t="s">
        <v>26</v>
      </c>
      <c r="C15" s="34" t="s">
        <v>20</v>
      </c>
      <c r="D15" s="17"/>
      <c r="E15" s="35" t="s">
        <v>21</v>
      </c>
      <c r="F15" s="39">
        <v>140</v>
      </c>
      <c r="G15" s="37"/>
      <c r="H15" s="37">
        <f t="shared" si="0"/>
        <v>0</v>
      </c>
      <c r="I15" s="12"/>
      <c r="J15" s="110">
        <f t="shared" si="1"/>
        <v>0</v>
      </c>
      <c r="K15" s="113"/>
      <c r="L15" s="113"/>
      <c r="M15" s="113"/>
    </row>
    <row r="16" spans="1:13" x14ac:dyDescent="0.2">
      <c r="A16" s="10">
        <v>7</v>
      </c>
      <c r="B16" s="17" t="s">
        <v>27</v>
      </c>
      <c r="C16" s="40"/>
      <c r="D16" s="17"/>
      <c r="E16" s="41" t="s">
        <v>28</v>
      </c>
      <c r="F16" s="42">
        <v>5</v>
      </c>
      <c r="G16" s="43"/>
      <c r="H16" s="37">
        <f t="shared" si="0"/>
        <v>0</v>
      </c>
      <c r="I16" s="12"/>
      <c r="J16" s="110">
        <f t="shared" si="1"/>
        <v>0</v>
      </c>
      <c r="K16" s="113"/>
      <c r="L16" s="113"/>
      <c r="M16" s="113"/>
    </row>
    <row r="17" spans="1:13" x14ac:dyDescent="0.2">
      <c r="A17" s="15">
        <v>8</v>
      </c>
      <c r="B17" s="11" t="s">
        <v>29</v>
      </c>
      <c r="C17" s="34"/>
      <c r="D17" s="11"/>
      <c r="E17" s="35" t="s">
        <v>28</v>
      </c>
      <c r="F17" s="36">
        <v>14</v>
      </c>
      <c r="G17" s="37"/>
      <c r="H17" s="37">
        <f t="shared" si="0"/>
        <v>0</v>
      </c>
      <c r="I17" s="12"/>
      <c r="J17" s="110">
        <f t="shared" si="1"/>
        <v>0</v>
      </c>
      <c r="K17" s="113"/>
      <c r="L17" s="113"/>
      <c r="M17" s="113"/>
    </row>
    <row r="18" spans="1:13" ht="25.5" x14ac:dyDescent="0.2">
      <c r="A18" s="15">
        <v>9</v>
      </c>
      <c r="B18" s="11" t="s">
        <v>30</v>
      </c>
      <c r="C18" s="34"/>
      <c r="D18" s="11"/>
      <c r="E18" s="35" t="s">
        <v>28</v>
      </c>
      <c r="F18" s="36">
        <v>100</v>
      </c>
      <c r="G18" s="37"/>
      <c r="H18" s="37">
        <f t="shared" si="0"/>
        <v>0</v>
      </c>
      <c r="I18" s="12"/>
      <c r="J18" s="110">
        <f t="shared" si="1"/>
        <v>0</v>
      </c>
      <c r="K18" s="113"/>
      <c r="L18" s="113"/>
      <c r="M18" s="113"/>
    </row>
    <row r="19" spans="1:13" ht="25.5" x14ac:dyDescent="0.2">
      <c r="A19" s="15">
        <v>10</v>
      </c>
      <c r="B19" s="11" t="s">
        <v>31</v>
      </c>
      <c r="C19" s="34" t="s">
        <v>32</v>
      </c>
      <c r="D19" s="11"/>
      <c r="E19" s="35" t="s">
        <v>33</v>
      </c>
      <c r="F19" s="36">
        <v>70</v>
      </c>
      <c r="G19" s="37"/>
      <c r="H19" s="37">
        <f t="shared" si="0"/>
        <v>0</v>
      </c>
      <c r="I19" s="12"/>
      <c r="J19" s="110">
        <f t="shared" si="1"/>
        <v>0</v>
      </c>
      <c r="K19" s="113"/>
      <c r="L19" s="113"/>
      <c r="M19" s="113"/>
    </row>
    <row r="20" spans="1:13" ht="38.25" x14ac:dyDescent="0.2">
      <c r="A20" s="15">
        <v>11</v>
      </c>
      <c r="B20" s="11" t="s">
        <v>40</v>
      </c>
      <c r="C20" s="34" t="s">
        <v>34</v>
      </c>
      <c r="D20" s="11"/>
      <c r="E20" s="35" t="s">
        <v>35</v>
      </c>
      <c r="F20" s="36">
        <v>7</v>
      </c>
      <c r="G20" s="37"/>
      <c r="H20" s="37">
        <f t="shared" si="0"/>
        <v>0</v>
      </c>
      <c r="I20" s="12"/>
      <c r="J20" s="110">
        <f t="shared" si="1"/>
        <v>0</v>
      </c>
      <c r="K20" s="113"/>
      <c r="L20" s="113"/>
      <c r="M20" s="113"/>
    </row>
    <row r="21" spans="1:13" x14ac:dyDescent="0.2">
      <c r="A21" s="15">
        <v>12</v>
      </c>
      <c r="B21" s="11" t="s">
        <v>36</v>
      </c>
      <c r="C21" s="34"/>
      <c r="D21" s="11"/>
      <c r="E21" s="35" t="s">
        <v>33</v>
      </c>
      <c r="F21" s="36">
        <v>65</v>
      </c>
      <c r="G21" s="37"/>
      <c r="H21" s="37">
        <f t="shared" si="0"/>
        <v>0</v>
      </c>
      <c r="I21" s="12"/>
      <c r="J21" s="110">
        <f t="shared" si="1"/>
        <v>0</v>
      </c>
      <c r="K21" s="113"/>
      <c r="L21" s="113"/>
      <c r="M21" s="113"/>
    </row>
    <row r="22" spans="1:13" x14ac:dyDescent="0.2">
      <c r="A22" s="15">
        <v>13</v>
      </c>
      <c r="B22" s="44" t="s">
        <v>37</v>
      </c>
      <c r="C22" s="34"/>
      <c r="D22" s="11"/>
      <c r="E22" s="35" t="s">
        <v>28</v>
      </c>
      <c r="F22" s="36">
        <v>21</v>
      </c>
      <c r="G22" s="37"/>
      <c r="H22" s="37">
        <f t="shared" si="0"/>
        <v>0</v>
      </c>
      <c r="I22" s="12"/>
      <c r="J22" s="110">
        <f t="shared" si="1"/>
        <v>0</v>
      </c>
      <c r="K22" s="113"/>
      <c r="L22" s="113"/>
      <c r="M22" s="113"/>
    </row>
    <row r="23" spans="1:13" ht="26.25" thickBot="1" x14ac:dyDescent="0.25">
      <c r="A23" s="18">
        <v>14</v>
      </c>
      <c r="B23" s="19" t="s">
        <v>41</v>
      </c>
      <c r="C23" s="45" t="s">
        <v>38</v>
      </c>
      <c r="D23" s="19"/>
      <c r="E23" s="46" t="s">
        <v>33</v>
      </c>
      <c r="F23" s="47">
        <v>700</v>
      </c>
      <c r="G23" s="48"/>
      <c r="H23" s="48">
        <f t="shared" si="0"/>
        <v>0</v>
      </c>
      <c r="I23" s="20"/>
      <c r="J23" s="111">
        <f t="shared" si="1"/>
        <v>0</v>
      </c>
      <c r="K23" s="113"/>
      <c r="L23" s="113"/>
      <c r="M23" s="113"/>
    </row>
    <row r="24" spans="1:13" ht="13.5" thickBot="1" x14ac:dyDescent="0.25">
      <c r="A24" s="23"/>
      <c r="B24" s="24"/>
      <c r="C24" s="23"/>
      <c r="D24" s="25"/>
      <c r="E24" s="25"/>
      <c r="F24" s="25"/>
      <c r="G24" s="26" t="s">
        <v>39</v>
      </c>
      <c r="H24" s="27">
        <f>SUM(H10:H23)</f>
        <v>0</v>
      </c>
      <c r="I24" s="28"/>
      <c r="J24" s="28">
        <f>SUM(J10:J23)</f>
        <v>0</v>
      </c>
      <c r="K24" s="52"/>
      <c r="L24" s="52"/>
      <c r="M24" s="52"/>
    </row>
  </sheetData>
  <mergeCells count="4">
    <mergeCell ref="A5:M5"/>
    <mergeCell ref="A6:K6"/>
    <mergeCell ref="K7:M7"/>
    <mergeCell ref="A1:M1"/>
  </mergeCells>
  <pageMargins left="0.7" right="0.7" top="0.75" bottom="0.75" header="0.3" footer="0.3"/>
  <pageSetup paperSize="9" scale="58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125EB-A9D5-44D7-A189-A07ABA553FDF}">
  <sheetPr>
    <pageSetUpPr fitToPage="1"/>
  </sheetPr>
  <dimension ref="A1:M17"/>
  <sheetViews>
    <sheetView workbookViewId="0">
      <selection sqref="A1:XFD1"/>
    </sheetView>
  </sheetViews>
  <sheetFormatPr defaultRowHeight="12.75" x14ac:dyDescent="0.2"/>
  <cols>
    <col min="1" max="1" width="6.42578125" style="29" customWidth="1"/>
    <col min="2" max="2" width="44" style="29" customWidth="1"/>
    <col min="3" max="3" width="20.140625" style="29" customWidth="1"/>
    <col min="4" max="4" width="16.42578125" style="29" customWidth="1"/>
    <col min="5" max="5" width="14" style="29" customWidth="1"/>
    <col min="6" max="8" width="9.140625" style="29"/>
    <col min="9" max="9" width="12.28515625" style="29" customWidth="1"/>
    <col min="10" max="10" width="14.85546875" style="29" customWidth="1"/>
    <col min="11" max="11" width="19.42578125" style="29" customWidth="1"/>
    <col min="12" max="13" width="13.85546875" style="29" customWidth="1"/>
    <col min="14" max="16384" width="9.140625" style="29"/>
  </cols>
  <sheetData>
    <row r="1" spans="1:13" x14ac:dyDescent="0.2">
      <c r="A1" s="101" t="s">
        <v>42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</row>
    <row r="2" spans="1:13" x14ac:dyDescent="0.2">
      <c r="A2" s="74" t="s">
        <v>0</v>
      </c>
      <c r="B2" s="75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</row>
    <row r="3" spans="1:13" x14ac:dyDescent="0.2">
      <c r="A3" s="74" t="s">
        <v>1</v>
      </c>
      <c r="B3" s="76"/>
      <c r="C3" s="76"/>
      <c r="D3" s="76"/>
      <c r="E3" s="76"/>
      <c r="F3" s="76"/>
      <c r="G3" s="76"/>
      <c r="H3" s="76"/>
      <c r="I3" s="76"/>
      <c r="J3" s="75"/>
      <c r="K3" s="76"/>
      <c r="L3" s="76"/>
      <c r="M3" s="76"/>
    </row>
    <row r="4" spans="1:13" ht="33.75" customHeight="1" x14ac:dyDescent="0.2">
      <c r="A4" s="106" t="s">
        <v>2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</row>
    <row r="5" spans="1:13" ht="36" customHeight="1" x14ac:dyDescent="0.2">
      <c r="A5" s="102" t="s">
        <v>3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</row>
    <row r="6" spans="1:13" ht="21.75" customHeight="1" thickBot="1" x14ac:dyDescent="0.25">
      <c r="A6" s="103" t="s">
        <v>43</v>
      </c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75"/>
      <c r="M6" s="75"/>
    </row>
    <row r="7" spans="1:13" ht="33" customHeight="1" thickBo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104" t="s">
        <v>5</v>
      </c>
      <c r="L7" s="104"/>
      <c r="M7" s="104"/>
    </row>
    <row r="8" spans="1:13" ht="77.25" thickBot="1" x14ac:dyDescent="0.25">
      <c r="A8" s="30" t="s">
        <v>6</v>
      </c>
      <c r="B8" s="7" t="s">
        <v>7</v>
      </c>
      <c r="C8" s="7" t="s">
        <v>8</v>
      </c>
      <c r="D8" s="7" t="s">
        <v>9</v>
      </c>
      <c r="E8" s="7" t="s">
        <v>10</v>
      </c>
      <c r="F8" s="31" t="s">
        <v>11</v>
      </c>
      <c r="G8" s="32" t="s">
        <v>12</v>
      </c>
      <c r="H8" s="32" t="s">
        <v>13</v>
      </c>
      <c r="I8" s="7" t="s">
        <v>14</v>
      </c>
      <c r="J8" s="33" t="s">
        <v>15</v>
      </c>
      <c r="K8" s="3" t="s">
        <v>16</v>
      </c>
      <c r="L8" s="3" t="s">
        <v>17</v>
      </c>
      <c r="M8" s="4" t="s">
        <v>18</v>
      </c>
    </row>
    <row r="9" spans="1:13" ht="13.5" thickBot="1" x14ac:dyDescent="0.25">
      <c r="A9" s="5">
        <v>1</v>
      </c>
      <c r="B9" s="6">
        <v>2</v>
      </c>
      <c r="C9" s="7">
        <v>3</v>
      </c>
      <c r="D9" s="7">
        <v>4</v>
      </c>
      <c r="E9" s="7">
        <v>5</v>
      </c>
      <c r="F9" s="7">
        <v>6</v>
      </c>
      <c r="G9" s="8">
        <v>7</v>
      </c>
      <c r="H9" s="8">
        <v>8</v>
      </c>
      <c r="I9" s="8">
        <v>9</v>
      </c>
      <c r="J9" s="9">
        <v>10</v>
      </c>
      <c r="K9" s="9">
        <v>11</v>
      </c>
      <c r="L9" s="9">
        <v>12</v>
      </c>
      <c r="M9" s="9">
        <v>13</v>
      </c>
    </row>
    <row r="10" spans="1:13" ht="25.5" x14ac:dyDescent="0.2">
      <c r="A10" s="10">
        <v>1</v>
      </c>
      <c r="B10" s="11" t="s">
        <v>44</v>
      </c>
      <c r="C10" s="34" t="s">
        <v>45</v>
      </c>
      <c r="D10" s="11"/>
      <c r="E10" s="35" t="s">
        <v>33</v>
      </c>
      <c r="F10" s="36">
        <v>4</v>
      </c>
      <c r="G10" s="37"/>
      <c r="H10" s="37">
        <f>G10*F10</f>
        <v>0</v>
      </c>
      <c r="I10" s="12"/>
      <c r="J10" s="37">
        <f>H10+(H10*I10)</f>
        <v>0</v>
      </c>
      <c r="K10" s="13"/>
      <c r="L10" s="13"/>
      <c r="M10" s="14"/>
    </row>
    <row r="11" spans="1:13" ht="25.5" x14ac:dyDescent="0.2">
      <c r="A11" s="15">
        <v>2</v>
      </c>
      <c r="B11" s="11" t="s">
        <v>44</v>
      </c>
      <c r="C11" s="34" t="s">
        <v>46</v>
      </c>
      <c r="D11" s="11"/>
      <c r="E11" s="35" t="s">
        <v>33</v>
      </c>
      <c r="F11" s="36">
        <v>7</v>
      </c>
      <c r="G11" s="37"/>
      <c r="H11" s="37">
        <f t="shared" ref="H11:H15" si="0">G11*F11</f>
        <v>0</v>
      </c>
      <c r="I11" s="12"/>
      <c r="J11" s="37">
        <f t="shared" ref="J11:J15" si="1">H11+(H11*I11)</f>
        <v>0</v>
      </c>
      <c r="K11" s="13"/>
      <c r="L11" s="13"/>
      <c r="M11" s="14"/>
    </row>
    <row r="12" spans="1:13" ht="25.5" x14ac:dyDescent="0.2">
      <c r="A12" s="15">
        <v>3</v>
      </c>
      <c r="B12" s="11" t="s">
        <v>44</v>
      </c>
      <c r="C12" s="34" t="s">
        <v>47</v>
      </c>
      <c r="D12" s="11"/>
      <c r="E12" s="35" t="s">
        <v>33</v>
      </c>
      <c r="F12" s="36">
        <v>7</v>
      </c>
      <c r="G12" s="37"/>
      <c r="H12" s="37">
        <f t="shared" si="0"/>
        <v>0</v>
      </c>
      <c r="I12" s="12"/>
      <c r="J12" s="37">
        <f t="shared" si="1"/>
        <v>0</v>
      </c>
      <c r="K12" s="13"/>
      <c r="L12" s="13"/>
      <c r="M12" s="14"/>
    </row>
    <row r="13" spans="1:13" ht="25.5" x14ac:dyDescent="0.2">
      <c r="A13" s="15">
        <v>4</v>
      </c>
      <c r="B13" s="11" t="s">
        <v>44</v>
      </c>
      <c r="C13" s="34" t="s">
        <v>48</v>
      </c>
      <c r="D13" s="11"/>
      <c r="E13" s="35" t="s">
        <v>33</v>
      </c>
      <c r="F13" s="36">
        <v>10</v>
      </c>
      <c r="G13" s="37"/>
      <c r="H13" s="37">
        <f t="shared" si="0"/>
        <v>0</v>
      </c>
      <c r="I13" s="12"/>
      <c r="J13" s="37">
        <f t="shared" si="1"/>
        <v>0</v>
      </c>
      <c r="K13" s="13"/>
      <c r="L13" s="13"/>
      <c r="M13" s="14"/>
    </row>
    <row r="14" spans="1:13" ht="25.5" x14ac:dyDescent="0.2">
      <c r="A14" s="15">
        <v>5</v>
      </c>
      <c r="B14" s="11" t="s">
        <v>44</v>
      </c>
      <c r="C14" s="34" t="s">
        <v>49</v>
      </c>
      <c r="D14" s="11"/>
      <c r="E14" s="35" t="s">
        <v>33</v>
      </c>
      <c r="F14" s="36">
        <v>28</v>
      </c>
      <c r="G14" s="37"/>
      <c r="H14" s="37">
        <f t="shared" si="0"/>
        <v>0</v>
      </c>
      <c r="I14" s="12"/>
      <c r="J14" s="37">
        <f t="shared" si="1"/>
        <v>0</v>
      </c>
      <c r="K14" s="13"/>
      <c r="L14" s="13"/>
      <c r="M14" s="14"/>
    </row>
    <row r="15" spans="1:13" ht="26.25" thickBot="1" x14ac:dyDescent="0.25">
      <c r="A15" s="67">
        <v>6</v>
      </c>
      <c r="B15" s="19" t="s">
        <v>44</v>
      </c>
      <c r="C15" s="45" t="s">
        <v>50</v>
      </c>
      <c r="D15" s="19"/>
      <c r="E15" s="46" t="s">
        <v>33</v>
      </c>
      <c r="F15" s="73">
        <v>28</v>
      </c>
      <c r="G15" s="48"/>
      <c r="H15" s="48">
        <f t="shared" si="0"/>
        <v>0</v>
      </c>
      <c r="I15" s="20"/>
      <c r="J15" s="48">
        <f t="shared" si="1"/>
        <v>0</v>
      </c>
      <c r="K15" s="21"/>
      <c r="L15" s="21"/>
      <c r="M15" s="22"/>
    </row>
    <row r="16" spans="1:13" ht="13.5" thickBot="1" x14ac:dyDescent="0.25">
      <c r="A16" s="23"/>
      <c r="B16" s="24"/>
      <c r="C16" s="23"/>
      <c r="D16" s="25"/>
      <c r="E16" s="25"/>
      <c r="F16" s="25"/>
      <c r="G16" s="26" t="s">
        <v>39</v>
      </c>
      <c r="H16" s="27">
        <f>SUM(H10:H15)</f>
        <v>0</v>
      </c>
      <c r="I16" s="28"/>
      <c r="J16" s="28">
        <f>SUM(J10:J15)</f>
        <v>0</v>
      </c>
      <c r="K16" s="68"/>
      <c r="L16" s="23"/>
      <c r="M16" s="23"/>
    </row>
    <row r="17" spans="1:13" x14ac:dyDescent="0.2">
      <c r="A17" s="1"/>
      <c r="B17" s="105" t="s">
        <v>51</v>
      </c>
      <c r="C17" s="105"/>
      <c r="D17" s="69"/>
      <c r="E17" s="69"/>
      <c r="F17" s="1"/>
      <c r="G17" s="70"/>
      <c r="H17" s="70"/>
      <c r="I17" s="71"/>
      <c r="J17" s="72"/>
      <c r="K17" s="1"/>
      <c r="L17" s="1"/>
      <c r="M17" s="1"/>
    </row>
  </sheetData>
  <mergeCells count="6">
    <mergeCell ref="A1:M1"/>
    <mergeCell ref="A5:M5"/>
    <mergeCell ref="A6:K6"/>
    <mergeCell ref="K7:M7"/>
    <mergeCell ref="B17:C17"/>
    <mergeCell ref="A4:M4"/>
  </mergeCells>
  <pageMargins left="0.7" right="0.7" top="0.75" bottom="0.75" header="0.3" footer="0.3"/>
  <pageSetup paperSize="9" scale="64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F2D84-384F-4E25-8018-620BF3A36DC9}">
  <sheetPr>
    <pageSetUpPr fitToPage="1"/>
  </sheetPr>
  <dimension ref="A1:M12"/>
  <sheetViews>
    <sheetView workbookViewId="0">
      <selection activeCell="B15" sqref="B15"/>
    </sheetView>
  </sheetViews>
  <sheetFormatPr defaultRowHeight="12.75" x14ac:dyDescent="0.2"/>
  <cols>
    <col min="1" max="1" width="6.140625" style="29" customWidth="1"/>
    <col min="2" max="2" width="37.140625" style="29" customWidth="1"/>
    <col min="3" max="3" width="21.28515625" style="29" customWidth="1"/>
    <col min="4" max="4" width="18.42578125" style="29" customWidth="1"/>
    <col min="5" max="5" width="6.85546875" style="29" customWidth="1"/>
    <col min="6" max="6" width="13.42578125" style="29" customWidth="1"/>
    <col min="7" max="8" width="14.28515625" style="29" customWidth="1"/>
    <col min="9" max="9" width="15.42578125" style="29" customWidth="1"/>
    <col min="10" max="10" width="26.5703125" style="29" customWidth="1"/>
    <col min="11" max="11" width="11.140625" style="29" customWidth="1"/>
    <col min="12" max="12" width="12.28515625" style="29" customWidth="1"/>
    <col min="13" max="13" width="20.28515625" style="29" customWidth="1"/>
    <col min="14" max="16384" width="9.140625" style="29"/>
  </cols>
  <sheetData>
    <row r="1" spans="1:13" x14ac:dyDescent="0.2">
      <c r="A1" s="101" t="s">
        <v>42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</row>
    <row r="2" spans="1:13" x14ac:dyDescent="0.2">
      <c r="A2" s="74" t="s">
        <v>0</v>
      </c>
      <c r="B2" s="75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</row>
    <row r="3" spans="1:13" ht="18.75" customHeight="1" x14ac:dyDescent="0.2">
      <c r="A3" s="74" t="s">
        <v>1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</row>
    <row r="4" spans="1:13" ht="33.75" customHeight="1" x14ac:dyDescent="0.2">
      <c r="A4" s="106" t="s">
        <v>2</v>
      </c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97"/>
    </row>
    <row r="5" spans="1:13" ht="27" customHeight="1" x14ac:dyDescent="0.2">
      <c r="A5" s="102" t="s">
        <v>3</v>
      </c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96"/>
    </row>
    <row r="6" spans="1:13" ht="13.5" thickBot="1" x14ac:dyDescent="0.25">
      <c r="A6" s="103" t="s">
        <v>52</v>
      </c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75"/>
      <c r="M6" s="75"/>
    </row>
    <row r="7" spans="1:13" ht="35.25" customHeight="1" thickBot="1" x14ac:dyDescent="0.25">
      <c r="A7" s="2"/>
      <c r="B7" s="2"/>
      <c r="C7" s="2"/>
      <c r="D7" s="2"/>
      <c r="E7" s="2"/>
      <c r="F7" s="2"/>
      <c r="G7" s="2"/>
      <c r="H7" s="2"/>
      <c r="I7" s="2"/>
      <c r="J7" s="108" t="s">
        <v>5</v>
      </c>
      <c r="K7" s="114"/>
      <c r="L7" s="115"/>
    </row>
    <row r="8" spans="1:13" ht="64.5" thickBot="1" x14ac:dyDescent="0.25">
      <c r="A8" s="30" t="s">
        <v>6</v>
      </c>
      <c r="B8" s="7" t="s">
        <v>7</v>
      </c>
      <c r="C8" s="7" t="s">
        <v>9</v>
      </c>
      <c r="D8" s="7" t="s">
        <v>10</v>
      </c>
      <c r="E8" s="31" t="s">
        <v>11</v>
      </c>
      <c r="F8" s="32" t="s">
        <v>12</v>
      </c>
      <c r="G8" s="32" t="s">
        <v>58</v>
      </c>
      <c r="H8" s="7" t="s">
        <v>14</v>
      </c>
      <c r="I8" s="33" t="s">
        <v>60</v>
      </c>
      <c r="J8" s="3" t="s">
        <v>16</v>
      </c>
      <c r="K8" s="3" t="s">
        <v>17</v>
      </c>
      <c r="L8" s="4" t="s">
        <v>18</v>
      </c>
    </row>
    <row r="9" spans="1:13" ht="13.5" thickBot="1" x14ac:dyDescent="0.25">
      <c r="A9" s="123">
        <v>1</v>
      </c>
      <c r="B9" s="124">
        <v>2</v>
      </c>
      <c r="C9" s="125">
        <v>3</v>
      </c>
      <c r="D9" s="125">
        <v>4</v>
      </c>
      <c r="E9" s="125">
        <v>5</v>
      </c>
      <c r="F9" s="126">
        <v>6</v>
      </c>
      <c r="G9" s="126">
        <v>7</v>
      </c>
      <c r="H9" s="126">
        <v>8</v>
      </c>
      <c r="I9" s="112">
        <v>9</v>
      </c>
      <c r="J9" s="112">
        <v>10</v>
      </c>
      <c r="K9" s="112">
        <v>11</v>
      </c>
      <c r="L9" s="112">
        <v>12</v>
      </c>
    </row>
    <row r="10" spans="1:13" ht="39" thickBot="1" x14ac:dyDescent="0.25">
      <c r="A10" s="129">
        <v>1</v>
      </c>
      <c r="B10" s="130" t="s">
        <v>54</v>
      </c>
      <c r="C10" s="130"/>
      <c r="D10" s="131" t="s">
        <v>53</v>
      </c>
      <c r="E10" s="132">
        <v>10</v>
      </c>
      <c r="F10" s="133"/>
      <c r="G10" s="133">
        <f>F10*E10</f>
        <v>0</v>
      </c>
      <c r="H10" s="134"/>
      <c r="I10" s="133">
        <f>G10+(G10*H10)</f>
        <v>0</v>
      </c>
      <c r="J10" s="135"/>
      <c r="K10" s="135"/>
      <c r="L10" s="136"/>
    </row>
    <row r="11" spans="1:13" ht="13.5" thickBot="1" x14ac:dyDescent="0.25">
      <c r="A11" s="52"/>
      <c r="B11" s="127"/>
      <c r="C11" s="52"/>
      <c r="D11" s="128"/>
      <c r="E11" s="128"/>
      <c r="F11" s="117" t="s">
        <v>39</v>
      </c>
      <c r="G11" s="118">
        <f>SUM(G10)</f>
        <v>0</v>
      </c>
      <c r="H11" s="119"/>
      <c r="I11" s="120">
        <f>SUM(I10)</f>
        <v>0</v>
      </c>
      <c r="J11" s="122"/>
      <c r="K11" s="1"/>
      <c r="L11" s="1"/>
      <c r="M11" s="1"/>
    </row>
    <row r="12" spans="1:13" x14ac:dyDescent="0.2">
      <c r="A12" s="1"/>
      <c r="B12" s="105" t="s">
        <v>51</v>
      </c>
      <c r="C12" s="105"/>
      <c r="D12" s="69"/>
      <c r="E12" s="69"/>
      <c r="F12" s="1"/>
      <c r="G12" s="70"/>
      <c r="H12" s="70"/>
      <c r="I12" s="71"/>
      <c r="J12" s="121"/>
      <c r="K12" s="1"/>
      <c r="L12" s="1"/>
      <c r="M12" s="1"/>
    </row>
  </sheetData>
  <mergeCells count="6">
    <mergeCell ref="A1:M1"/>
    <mergeCell ref="A6:K6"/>
    <mergeCell ref="B12:C12"/>
    <mergeCell ref="J7:L7"/>
    <mergeCell ref="A5:L5"/>
    <mergeCell ref="A4:L4"/>
  </mergeCells>
  <pageMargins left="0.7" right="0.7" top="0.75" bottom="0.75" header="0.3" footer="0.3"/>
  <pageSetup paperSize="9" scale="6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0D672-F13F-47D9-9B69-2534E62928F6}">
  <sheetPr>
    <pageSetUpPr fitToPage="1"/>
  </sheetPr>
  <dimension ref="A1:M13"/>
  <sheetViews>
    <sheetView tabSelected="1" workbookViewId="0">
      <selection activeCell="F20" sqref="F20"/>
    </sheetView>
  </sheetViews>
  <sheetFormatPr defaultRowHeight="12.75" x14ac:dyDescent="0.2"/>
  <cols>
    <col min="1" max="1" width="9.140625" style="29"/>
    <col min="2" max="2" width="63.28515625" style="29" customWidth="1"/>
    <col min="3" max="3" width="15.85546875" style="29" customWidth="1"/>
    <col min="4" max="4" width="11.42578125" style="29" customWidth="1"/>
    <col min="5" max="5" width="9.140625" style="29" customWidth="1"/>
    <col min="6" max="6" width="13.85546875" style="29" customWidth="1"/>
    <col min="7" max="7" width="14" style="29" customWidth="1"/>
    <col min="8" max="8" width="15.140625" style="29" customWidth="1"/>
    <col min="9" max="9" width="14" style="29" customWidth="1"/>
    <col min="10" max="10" width="26" style="29" customWidth="1"/>
    <col min="11" max="11" width="12.85546875" style="29" customWidth="1"/>
    <col min="12" max="12" width="11" style="29" customWidth="1"/>
    <col min="13" max="13" width="13" style="29" customWidth="1"/>
    <col min="14" max="16384" width="9.140625" style="29"/>
  </cols>
  <sheetData>
    <row r="1" spans="1:13" x14ac:dyDescent="0.2">
      <c r="A1" s="101" t="s">
        <v>42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</row>
    <row r="2" spans="1:13" x14ac:dyDescent="0.2">
      <c r="A2" s="74" t="s">
        <v>0</v>
      </c>
      <c r="B2" s="75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</row>
    <row r="3" spans="1:13" x14ac:dyDescent="0.2">
      <c r="A3" s="74" t="s">
        <v>1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</row>
    <row r="4" spans="1:13" ht="36" customHeight="1" x14ac:dyDescent="0.2">
      <c r="A4" s="106" t="s">
        <v>2</v>
      </c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95"/>
    </row>
    <row r="5" spans="1:13" ht="32.25" customHeight="1" x14ac:dyDescent="0.2">
      <c r="A5" s="102" t="s">
        <v>3</v>
      </c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96"/>
    </row>
    <row r="6" spans="1:13" ht="13.5" thickBot="1" x14ac:dyDescent="0.25">
      <c r="A6" s="103" t="s">
        <v>55</v>
      </c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75"/>
      <c r="M6" s="75"/>
    </row>
    <row r="7" spans="1:13" ht="24" customHeight="1" thickBot="1" x14ac:dyDescent="0.25">
      <c r="A7" s="2"/>
      <c r="B7" s="2"/>
      <c r="C7" s="2"/>
      <c r="D7" s="2"/>
      <c r="E7" s="2"/>
      <c r="F7" s="2"/>
      <c r="G7" s="2"/>
      <c r="H7" s="2"/>
      <c r="I7" s="2"/>
      <c r="J7" s="108" t="s">
        <v>5</v>
      </c>
      <c r="K7" s="114"/>
      <c r="L7" s="115"/>
    </row>
    <row r="8" spans="1:13" ht="64.5" thickBot="1" x14ac:dyDescent="0.25">
      <c r="A8" s="30" t="s">
        <v>6</v>
      </c>
      <c r="B8" s="7" t="s">
        <v>7</v>
      </c>
      <c r="C8" s="7" t="s">
        <v>9</v>
      </c>
      <c r="D8" s="7" t="s">
        <v>10</v>
      </c>
      <c r="E8" s="31" t="s">
        <v>11</v>
      </c>
      <c r="F8" s="32" t="s">
        <v>12</v>
      </c>
      <c r="G8" s="32" t="s">
        <v>58</v>
      </c>
      <c r="H8" s="7" t="s">
        <v>14</v>
      </c>
      <c r="I8" s="33" t="s">
        <v>59</v>
      </c>
      <c r="J8" s="3" t="s">
        <v>56</v>
      </c>
      <c r="K8" s="3" t="s">
        <v>17</v>
      </c>
      <c r="L8" s="4" t="s">
        <v>18</v>
      </c>
    </row>
    <row r="9" spans="1:13" ht="13.5" thickBot="1" x14ac:dyDescent="0.25">
      <c r="A9" s="5">
        <v>1</v>
      </c>
      <c r="B9" s="6">
        <v>2</v>
      </c>
      <c r="C9" s="7">
        <v>3</v>
      </c>
      <c r="D9" s="7">
        <v>4</v>
      </c>
      <c r="E9" s="7">
        <v>5</v>
      </c>
      <c r="F9" s="8">
        <v>6</v>
      </c>
      <c r="G9" s="8">
        <v>7</v>
      </c>
      <c r="H9" s="8">
        <v>8</v>
      </c>
      <c r="I9" s="9">
        <v>9</v>
      </c>
      <c r="J9" s="9">
        <v>10</v>
      </c>
      <c r="K9" s="9">
        <v>11</v>
      </c>
      <c r="L9" s="9">
        <v>12</v>
      </c>
    </row>
    <row r="10" spans="1:13" ht="39" thickBot="1" x14ac:dyDescent="0.25">
      <c r="A10" s="77">
        <v>1</v>
      </c>
      <c r="B10" s="19" t="s">
        <v>57</v>
      </c>
      <c r="C10" s="19"/>
      <c r="D10" s="46" t="s">
        <v>33</v>
      </c>
      <c r="E10" s="82">
        <v>7000</v>
      </c>
      <c r="F10" s="81"/>
      <c r="G10" s="81">
        <f>E10*F10</f>
        <v>0</v>
      </c>
      <c r="H10" s="78"/>
      <c r="I10" s="81">
        <f>G10+(G10*H10)</f>
        <v>0</v>
      </c>
      <c r="J10" s="79"/>
      <c r="K10" s="79"/>
      <c r="L10" s="80"/>
    </row>
    <row r="11" spans="1:13" ht="13.5" thickBot="1" x14ac:dyDescent="0.25">
      <c r="A11" s="83"/>
      <c r="B11" s="84"/>
      <c r="C11" s="83"/>
      <c r="D11" s="85"/>
      <c r="E11" s="85"/>
      <c r="F11" s="86"/>
      <c r="G11" s="87" t="s">
        <v>39</v>
      </c>
      <c r="H11" s="88">
        <f>SUM(G10)</f>
        <v>0</v>
      </c>
      <c r="I11" s="89"/>
      <c r="J11" s="89">
        <f>SUM(I10)</f>
        <v>0</v>
      </c>
      <c r="K11" s="75"/>
      <c r="L11" s="75"/>
      <c r="M11" s="75"/>
    </row>
    <row r="12" spans="1:13" x14ac:dyDescent="0.2">
      <c r="A12" s="75"/>
      <c r="B12" s="109" t="s">
        <v>51</v>
      </c>
      <c r="C12" s="109"/>
      <c r="D12" s="90"/>
      <c r="E12" s="90"/>
      <c r="F12" s="75"/>
      <c r="G12" s="91"/>
      <c r="H12" s="91"/>
      <c r="I12" s="92"/>
      <c r="J12" s="93"/>
      <c r="K12" s="75"/>
      <c r="L12" s="75"/>
      <c r="M12" s="75"/>
    </row>
    <row r="13" spans="1:13" x14ac:dyDescent="0.2">
      <c r="A13" s="94"/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4"/>
    </row>
  </sheetData>
  <mergeCells count="6">
    <mergeCell ref="A1:M1"/>
    <mergeCell ref="A6:K6"/>
    <mergeCell ref="B12:C12"/>
    <mergeCell ref="J7:L7"/>
    <mergeCell ref="A5:L5"/>
    <mergeCell ref="A4:L4"/>
  </mergeCells>
  <pageMargins left="0.7" right="0.7" top="0.75" bottom="0.75" header="0.3" footer="0.3"/>
  <pageSetup paperSize="9" scale="57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Pakiet nr 1</vt:lpstr>
      <vt:lpstr>Pakiet nr 2</vt:lpstr>
      <vt:lpstr>Pakiet nr 3</vt:lpstr>
      <vt:lpstr>Pakiet nr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Grażyna Tucholska</dc:creator>
  <cp:lastModifiedBy>Grażyna Tucholska</cp:lastModifiedBy>
  <cp:lastPrinted>2020-02-03T12:31:11Z</cp:lastPrinted>
  <dcterms:created xsi:type="dcterms:W3CDTF">2020-02-03T12:10:19Z</dcterms:created>
  <dcterms:modified xsi:type="dcterms:W3CDTF">2020-02-03T12:36:19Z</dcterms:modified>
</cp:coreProperties>
</file>